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S:\AFRD\Functional Responsibilities\Transparency\Economic Development Projects Tile\MEDC Reports for Update Requests\Unpublished Reports\"/>
    </mc:Choice>
  </mc:AlternateContent>
  <xr:revisionPtr revIDLastSave="0" documentId="13_ncr:1_{47A47959-93F2-4DDD-A9CD-19A3DC434B3A}" xr6:coauthVersionLast="47" xr6:coauthVersionMax="47" xr10:uidLastSave="{00000000-0000-0000-0000-000000000000}"/>
  <bookViews>
    <workbookView xWindow="28680" yWindow="-120" windowWidth="29040" windowHeight="15720" xr2:uid="{7F13C031-113D-432C-AF36-12A840B1A33E}"/>
  </bookViews>
  <sheets>
    <sheet name="FPPRZ" sheetId="1" r:id="rId1"/>
  </sheets>
  <definedNames>
    <definedName name="_xlnm._FilterDatabase" localSheetId="0" hidden="1">FPPRZ!$A$1:$P$3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" i="1" l="1"/>
  <c r="E3" i="1"/>
  <c r="K2" i="1"/>
  <c r="E2" i="1"/>
</calcChain>
</file>

<file path=xl/sharedStrings.xml><?xml version="1.0" encoding="utf-8"?>
<sst xmlns="http://schemas.openxmlformats.org/spreadsheetml/2006/main" count="23" uniqueCount="23">
  <si>
    <t>Company</t>
  </si>
  <si>
    <t xml:space="preserve">Local Unit of Government </t>
  </si>
  <si>
    <t>County</t>
  </si>
  <si>
    <t>Reported Actual Investment</t>
  </si>
  <si>
    <t>Projected Job Creation</t>
  </si>
  <si>
    <t>Projected Job Retention</t>
  </si>
  <si>
    <t>Reported Avg Weekly Wage of Jobs Created</t>
  </si>
  <si>
    <t>% Change in Taxable Value (TV)</t>
  </si>
  <si>
    <t>% Change in SEV</t>
  </si>
  <si>
    <t>% Raw Materials from MI</t>
  </si>
  <si>
    <t>First Year Benefits Received</t>
  </si>
  <si>
    <t xml:space="preserve">Arauco North America </t>
  </si>
  <si>
    <t>Grayling Township</t>
  </si>
  <si>
    <t>Crawford</t>
  </si>
  <si>
    <t>Did Not Report</t>
  </si>
  <si>
    <t>Township of Breitung</t>
  </si>
  <si>
    <t>Dickinson</t>
  </si>
  <si>
    <t>Verso Quinnesec, LLC</t>
  </si>
  <si>
    <t>Projected Investment</t>
  </si>
  <si>
    <t>Reported Current Jobs</t>
  </si>
  <si>
    <t>Reported Jobs Transferred 
to Zone</t>
  </si>
  <si>
    <t>Reported Baseline Jobs at Designation</t>
  </si>
  <si>
    <t>Reported Actual Job Creation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</si>
</sst>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0.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7">
    <xf numFmtId="0" fontId="0" fillId="0" borderId="0" xfId="0"/>
    <xf numFmtId="43" fontId="0" fillId="0" borderId="0" xfId="1" applyFont="1"/>
    <xf numFmtId="0" fontId="3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164" fontId="2" fillId="2" borderId="1" xfId="0" applyNumberFormat="1" applyFont="1" applyFill="1" applyBorder="1" applyAlignment="1">
      <alignment horizontal="right" vertical="center" wrapText="1"/>
    </xf>
    <xf numFmtId="164" fontId="2" fillId="0" borderId="1" xfId="0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5" fontId="2" fillId="0" borderId="1" xfId="3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164" fontId="2" fillId="2" borderId="1" xfId="0" applyNumberFormat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164" fontId="2" fillId="2" borderId="1" xfId="2" applyNumberFormat="1" applyFont="1" applyFill="1" applyBorder="1" applyAlignment="1">
      <alignment horizontal="center" vertical="center" wrapText="1"/>
    </xf>
    <xf numFmtId="165" fontId="2" fillId="2" borderId="1" xfId="3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728EC6-8700-4B0B-A603-95F4DE2D0021}">
  <sheetPr>
    <tabColor rgb="FF00B050"/>
    <pageSetUpPr fitToPage="1"/>
  </sheetPr>
  <dimension ref="A1:P9"/>
  <sheetViews>
    <sheetView showGridLines="0" tabSelected="1" zoomScaleNormal="100" workbookViewId="0"/>
  </sheetViews>
  <sheetFormatPr defaultRowHeight="15" x14ac:dyDescent="0.25"/>
  <cols>
    <col min="1" max="1" width="20.7109375" bestFit="1" customWidth="1"/>
    <col min="2" max="2" width="20.140625" bestFit="1" customWidth="1"/>
    <col min="3" max="3" width="11.85546875" bestFit="1" customWidth="1"/>
    <col min="4" max="4" width="15.7109375" bestFit="1" customWidth="1"/>
    <col min="5" max="5" width="20" bestFit="1" customWidth="1"/>
    <col min="6" max="7" width="17.7109375" bestFit="1" customWidth="1"/>
    <col min="8" max="8" width="16.5703125" bestFit="1" customWidth="1"/>
    <col min="9" max="9" width="18.28515625" bestFit="1" customWidth="1"/>
    <col min="10" max="10" width="18.42578125" bestFit="1" customWidth="1"/>
    <col min="11" max="11" width="20" bestFit="1" customWidth="1"/>
    <col min="12" max="12" width="13.85546875" bestFit="1" customWidth="1"/>
    <col min="13" max="13" width="14.140625" bestFit="1" customWidth="1"/>
    <col min="14" max="14" width="16.28515625" bestFit="1" customWidth="1"/>
    <col min="15" max="15" width="14" bestFit="1" customWidth="1"/>
    <col min="16" max="16" width="13.7109375" bestFit="1" customWidth="1"/>
  </cols>
  <sheetData>
    <row r="1" spans="1:16" ht="60" x14ac:dyDescent="0.25">
      <c r="A1" s="2" t="s">
        <v>0</v>
      </c>
      <c r="B1" s="2" t="s">
        <v>1</v>
      </c>
      <c r="C1" s="2" t="s">
        <v>2</v>
      </c>
      <c r="D1" s="2" t="s">
        <v>18</v>
      </c>
      <c r="E1" s="2" t="s">
        <v>3</v>
      </c>
      <c r="F1" s="2" t="s">
        <v>4</v>
      </c>
      <c r="G1" s="2" t="s">
        <v>5</v>
      </c>
      <c r="H1" s="2" t="s">
        <v>19</v>
      </c>
      <c r="I1" s="2" t="s">
        <v>20</v>
      </c>
      <c r="J1" s="2" t="s">
        <v>21</v>
      </c>
      <c r="K1" s="2" t="s">
        <v>22</v>
      </c>
      <c r="L1" s="2" t="s">
        <v>6</v>
      </c>
      <c r="M1" s="2" t="s">
        <v>7</v>
      </c>
      <c r="N1" s="2" t="s">
        <v>8</v>
      </c>
      <c r="O1" s="2" t="s">
        <v>9</v>
      </c>
      <c r="P1" s="2" t="s">
        <v>10</v>
      </c>
    </row>
    <row r="2" spans="1:16" x14ac:dyDescent="0.25">
      <c r="A2" s="3" t="s">
        <v>11</v>
      </c>
      <c r="B2" s="3" t="s">
        <v>12</v>
      </c>
      <c r="C2" s="3" t="s">
        <v>13</v>
      </c>
      <c r="D2" s="4">
        <v>325000000</v>
      </c>
      <c r="E2" s="5">
        <f>SUM(1135000+467519786+58263442+3062064+4854043+6113037)</f>
        <v>540947372</v>
      </c>
      <c r="F2" s="6">
        <v>250</v>
      </c>
      <c r="G2" s="6">
        <v>0</v>
      </c>
      <c r="H2" s="6">
        <v>251</v>
      </c>
      <c r="I2" s="6">
        <v>9</v>
      </c>
      <c r="J2" s="6">
        <v>0</v>
      </c>
      <c r="K2" s="6">
        <f>H2-I2</f>
        <v>242</v>
      </c>
      <c r="L2" s="7">
        <v>1549</v>
      </c>
      <c r="M2" s="8">
        <v>74.17</v>
      </c>
      <c r="N2" s="9" t="s">
        <v>14</v>
      </c>
      <c r="O2" s="9">
        <v>100</v>
      </c>
      <c r="P2" s="10">
        <v>42370</v>
      </c>
    </row>
    <row r="3" spans="1:16" x14ac:dyDescent="0.25">
      <c r="A3" s="11" t="s">
        <v>17</v>
      </c>
      <c r="B3" s="3" t="s">
        <v>15</v>
      </c>
      <c r="C3" s="3" t="s">
        <v>16</v>
      </c>
      <c r="D3" s="12">
        <v>43000000</v>
      </c>
      <c r="E3" s="12">
        <f>SUM(51235958+76405.13+774243.64+500000+200000+400000+200000)</f>
        <v>53386606.770000003</v>
      </c>
      <c r="F3" s="13">
        <v>0</v>
      </c>
      <c r="G3" s="13">
        <v>400</v>
      </c>
      <c r="H3" s="13">
        <v>438</v>
      </c>
      <c r="I3" s="13">
        <v>9</v>
      </c>
      <c r="J3" s="13">
        <v>472</v>
      </c>
      <c r="K3" s="9">
        <f>H3-I3-J3</f>
        <v>-43</v>
      </c>
      <c r="L3" s="14">
        <v>1500</v>
      </c>
      <c r="M3" s="15">
        <v>-81.91</v>
      </c>
      <c r="N3" s="15">
        <v>-81.91</v>
      </c>
      <c r="O3" s="9">
        <v>33</v>
      </c>
      <c r="P3" s="16">
        <v>40544</v>
      </c>
    </row>
    <row r="9" spans="1:16" x14ac:dyDescent="0.25">
      <c r="F9" s="1"/>
    </row>
  </sheetData>
  <autoFilter ref="A1:P3" xr:uid="{D8728EC6-8700-4B0B-A603-95F4DE2D0021}"/>
  <printOptions horizontalCentered="1"/>
  <pageMargins left="0.25" right="0.25" top="0.75" bottom="0.75" header="0.3" footer="0.3"/>
  <pageSetup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FPPRZ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Megan Mulhall (MEDC)</dc:creator>
  <cp:lastModifiedBy>Childs, Derek (DTMB)</cp:lastModifiedBy>
  <dcterms:created xsi:type="dcterms:W3CDTF">2025-10-21T17:25:53Z</dcterms:created>
  <dcterms:modified xsi:type="dcterms:W3CDTF">2025-10-30T13:05:39Z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a2fed65-62e7-46ea-af74-187e0c17143a_Enabled">
    <vt:lpwstr>true</vt:lpwstr>
  </property>
  <property fmtid="{D5CDD505-2E9C-101B-9397-08002B2CF9AE}" pid="3" name="MSIP_Label_3a2fed65-62e7-46ea-af74-187e0c17143a_SetDate">
    <vt:lpwstr>2025-10-30T13:05:03Z</vt:lpwstr>
  </property>
  <property fmtid="{D5CDD505-2E9C-101B-9397-08002B2CF9AE}" pid="4" name="MSIP_Label_3a2fed65-62e7-46ea-af74-187e0c17143a_Method">
    <vt:lpwstr>Privileged</vt:lpwstr>
  </property>
  <property fmtid="{D5CDD505-2E9C-101B-9397-08002B2CF9AE}" pid="5" name="MSIP_Label_3a2fed65-62e7-46ea-af74-187e0c17143a_Name">
    <vt:lpwstr>3a2fed65-62e7-46ea-af74-187e0c17143a</vt:lpwstr>
  </property>
  <property fmtid="{D5CDD505-2E9C-101B-9397-08002B2CF9AE}" pid="6" name="MSIP_Label_3a2fed65-62e7-46ea-af74-187e0c17143a_SiteId">
    <vt:lpwstr>d5fb7087-3777-42ad-966a-892ef47225d1</vt:lpwstr>
  </property>
  <property fmtid="{D5CDD505-2E9C-101B-9397-08002B2CF9AE}" pid="7" name="MSIP_Label_3a2fed65-62e7-46ea-af74-187e0c17143a_ActionId">
    <vt:lpwstr>f1cc7468-2b7b-424e-902e-54635b1b250e</vt:lpwstr>
  </property>
  <property fmtid="{D5CDD505-2E9C-101B-9397-08002B2CF9AE}" pid="8" name="MSIP_Label_3a2fed65-62e7-46ea-af74-187e0c17143a_ContentBits">
    <vt:lpwstr>0</vt:lpwstr>
  </property>
  <property fmtid="{D5CDD505-2E9C-101B-9397-08002B2CF9AE}" pid="9" name="MSIP_Label_3a2fed65-62e7-46ea-af74-187e0c17143a_Tag">
    <vt:lpwstr>10, 0, 1, 1</vt:lpwstr>
  </property>
</Properties>
</file>